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Worksheet" sheetId="2" state="visible" r:id="rId2"/>
  </sheets>
  <definedNames>
    <definedName name="_xlnm.Print_Area" localSheetId="0">'Estimate'!$A$1:$G$49</definedName>
    <definedName name="_xlnm.Print_Area" localSheetId="1">'Worksheet'!$A$1:$E$58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mm/dd/yyyy"/>
    <numFmt numFmtId="165" formatCode="#,##0.0;-#,##0.0;&quot;&quot;"/>
    <numFmt numFmtId="166" formatCode="$#,##0.00;-$#,##0.00;&quot;&quot;"/>
    <numFmt numFmtId="167" formatCode="#,##0.00;-#,##0.00;&quot;&quot;"/>
    <numFmt numFmtId="168" formatCode="0.000"/>
    <numFmt numFmtId="169" formatCode="#,##0;-#,##0;&quot;&quot;"/>
  </numFmts>
  <fonts count="13">
    <font>
      <name val="Calibri"/>
      <family val="2"/>
      <color theme="1"/>
      <sz val="11"/>
      <scheme val="minor"/>
    </font>
    <font>
      <name val="Arial"/>
      <i val="1"/>
      <color rgb="006B7280"/>
      <sz val="10"/>
    </font>
    <font>
      <name val="Arial"/>
      <b val="1"/>
      <color rgb="00111827"/>
      <sz val="20"/>
    </font>
    <font>
      <name val="Arial"/>
      <color rgb="006B7280"/>
      <sz val="8"/>
    </font>
    <font>
      <name val="Arial"/>
      <color rgb="00111827"/>
      <sz val="10"/>
    </font>
    <font>
      <name val="Arial"/>
      <b val="1"/>
      <color rgb="001F2937"/>
      <sz val="16"/>
    </font>
    <font>
      <name val="Arial"/>
      <b val="1"/>
      <color rgb="00FFFFFF"/>
      <sz val="10"/>
    </font>
    <font>
      <name val="Arial"/>
      <color rgb="006B7280"/>
      <sz val="9"/>
    </font>
    <font>
      <name val="Arial"/>
      <i val="1"/>
      <color rgb="006B7280"/>
      <sz val="9"/>
    </font>
    <font>
      <name val="Arial"/>
      <b val="1"/>
      <color rgb="00111827"/>
      <sz val="10"/>
    </font>
    <font>
      <name val="Arial"/>
      <color rgb="00111827"/>
      <sz val="9"/>
    </font>
    <font>
      <name val="Arial"/>
      <color rgb="006B7280"/>
      <sz val="7"/>
    </font>
    <font>
      <name val="Arial"/>
      <b val="1"/>
      <color rgb="001F2937"/>
      <sz val="14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  <fill>
      <patternFill patternType="solid">
        <fgColor rgb="00FFF8C5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6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165" fontId="4" fillId="0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166" fontId="4" fillId="0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left" vertical="center"/>
    </xf>
    <xf numFmtId="165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/>
    </xf>
    <xf numFmtId="166" fontId="4" fillId="3" borderId="2" applyAlignment="1" pivotButton="0" quotePrefix="0" xfId="0">
      <alignment horizontal="right" vertical="center"/>
    </xf>
    <xf numFmtId="167" fontId="4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2" fontId="4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2" fontId="4" fillId="3" borderId="1" applyAlignment="1" pivotButton="0" quotePrefix="0" xfId="0">
      <alignment horizontal="right" vertical="center"/>
    </xf>
    <xf numFmtId="169" fontId="4" fillId="3" borderId="1" applyAlignment="1" pivotButton="0" quotePrefix="0" xfId="0">
      <alignment horizontal="right" vertical="center"/>
    </xf>
    <xf numFmtId="169" fontId="4" fillId="4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4" customWidth="1" min="3" max="3"/>
    <col width="9" customWidth="1" min="4" max="4"/>
    <col width="9" customWidth="1" min="5" max="5"/>
    <col width="13" customWidth="1" min="6" max="6"/>
    <col width="14" customWidth="1" min="7" max="7"/>
  </cols>
  <sheetData>
    <row r="1" ht="26.4" customHeight="1">
      <c r="A1" s="1" t="inlineStr">
        <is>
          <t>Your logo</t>
        </is>
      </c>
      <c r="B1" s="2" t="inlineStr">
        <is>
          <t>Your company name</t>
        </is>
      </c>
      <c r="E1" s="3" t="inlineStr">
        <is>
          <t>ESTIMATE</t>
        </is>
      </c>
    </row>
    <row r="2" ht="15" customHeight="1">
      <c r="A2" s="4" t="n"/>
      <c r="B2" s="5" t="inlineStr">
        <is>
          <t>Address</t>
        </is>
      </c>
      <c r="C2" s="6" t="n"/>
      <c r="D2" s="7" t="n"/>
      <c r="E2" s="8" t="inlineStr">
        <is>
          <t>Estimate #</t>
        </is>
      </c>
      <c r="F2" s="9" t="n"/>
      <c r="G2" s="7" t="n"/>
    </row>
    <row r="3" ht="15" customHeight="1">
      <c r="A3" s="4" t="n"/>
      <c r="B3" s="5" t="inlineStr">
        <is>
          <t>Phone</t>
        </is>
      </c>
      <c r="C3" s="6" t="n"/>
      <c r="D3" s="7" t="n"/>
      <c r="E3" s="8" t="inlineStr">
        <is>
          <t>Date</t>
        </is>
      </c>
      <c r="F3" s="10" t="n"/>
      <c r="G3" s="7" t="n"/>
    </row>
    <row r="4" ht="15" customHeight="1">
      <c r="A4" s="4" t="n"/>
      <c r="B4" s="5" t="inlineStr">
        <is>
          <t>Email</t>
        </is>
      </c>
      <c r="C4" s="6" t="n"/>
      <c r="D4" s="7" t="n"/>
      <c r="E4" s="8" t="inlineStr">
        <is>
          <t>Valid until</t>
        </is>
      </c>
      <c r="F4" s="10" t="n"/>
      <c r="G4" s="7" t="n"/>
    </row>
    <row r="5" ht="15" customHeight="1">
      <c r="A5" s="4" t="n"/>
      <c r="B5" s="5" t="inlineStr">
        <is>
          <t>License # / registration #</t>
        </is>
      </c>
      <c r="C5" s="6" t="n"/>
      <c r="D5" s="7" t="n"/>
    </row>
    <row r="7" ht="16" customHeight="1">
      <c r="A7" s="11" t="inlineStr">
        <is>
          <t>CUSTOMER</t>
        </is>
      </c>
    </row>
    <row r="8" ht="17" customHeight="1">
      <c r="A8" s="12" t="inlineStr">
        <is>
          <t>Customer name</t>
        </is>
      </c>
      <c r="B8" s="6" t="n"/>
      <c r="C8" s="7" t="n"/>
      <c r="D8" s="7" t="n"/>
      <c r="E8" s="7" t="n"/>
      <c r="F8" s="7" t="n"/>
      <c r="G8" s="7" t="n"/>
    </row>
    <row r="9" ht="17" customHeight="1">
      <c r="A9" s="12" t="inlineStr">
        <is>
          <t>Job address</t>
        </is>
      </c>
      <c r="B9" s="6" t="n"/>
      <c r="C9" s="7" t="n"/>
      <c r="D9" s="7" t="n"/>
      <c r="E9" s="7" t="n"/>
      <c r="F9" s="7" t="n"/>
      <c r="G9" s="7" t="n"/>
    </row>
    <row r="10" ht="17" customHeight="1">
      <c r="A10" s="12" t="inlineStr">
        <is>
          <t>Phone</t>
        </is>
      </c>
      <c r="B10" s="6" t="n"/>
      <c r="C10" s="7" t="n"/>
      <c r="D10" s="7" t="n"/>
      <c r="E10" s="7" t="n"/>
      <c r="F10" s="7" t="n"/>
      <c r="G10" s="7" t="n"/>
    </row>
    <row r="11" ht="17" customHeight="1">
      <c r="A11" s="12" t="inlineStr">
        <is>
          <t>Email</t>
        </is>
      </c>
      <c r="B11" s="6" t="n"/>
      <c r="C11" s="7" t="n"/>
      <c r="D11" s="7" t="n"/>
      <c r="E11" s="7" t="n"/>
      <c r="F11" s="7" t="n"/>
      <c r="G11" s="7" t="n"/>
    </row>
    <row r="13" ht="16" customHeight="1">
      <c r="A13" s="11" t="inlineStr">
        <is>
          <t>SCOPE OF WORK</t>
        </is>
      </c>
    </row>
    <row r="14" ht="15" customHeight="1">
      <c r="A14" s="13" t="inlineStr">
        <is>
          <t>Fill in: what you will do, in plain words. Example: Tear off one layer of asphalt shingles, replace damaged decking up to 2 sheets, install synthetic underlayment, ice and water shield at eaves and valleys, new drip edge, architectural shingles (brand, color), ridge vent, pipe boots, and haul away all debris.</t>
        </is>
      </c>
      <c r="B14" s="4" t="n"/>
      <c r="C14" s="4" t="n"/>
      <c r="D14" s="4" t="n"/>
      <c r="E14" s="4" t="n"/>
      <c r="F14" s="4" t="n"/>
      <c r="G14" s="4" t="n"/>
    </row>
    <row r="15" ht="15" customHeight="1">
      <c r="A15" s="4" t="n"/>
      <c r="B15" s="4" t="n"/>
      <c r="C15" s="4" t="n"/>
      <c r="D15" s="4" t="n"/>
      <c r="E15" s="4" t="n"/>
      <c r="F15" s="4" t="n"/>
      <c r="G15" s="4" t="n"/>
    </row>
    <row r="16" ht="15" customHeight="1">
      <c r="A16" s="4" t="n"/>
      <c r="B16" s="4" t="n"/>
      <c r="C16" s="4" t="n"/>
      <c r="D16" s="4" t="n"/>
      <c r="E16" s="4" t="n"/>
      <c r="F16" s="4" t="n"/>
      <c r="G16" s="4" t="n"/>
    </row>
    <row r="17" ht="15" customHeight="1">
      <c r="A17" s="4" t="n"/>
      <c r="B17" s="4" t="n"/>
      <c r="C17" s="4" t="n"/>
      <c r="D17" s="4" t="n"/>
      <c r="E17" s="4" t="n"/>
      <c r="F17" s="4" t="n"/>
      <c r="G17" s="4" t="n"/>
    </row>
    <row r="19">
      <c r="A19" s="11" t="inlineStr">
        <is>
          <t>Item</t>
        </is>
      </c>
      <c r="B19" s="11" t="inlineStr">
        <is>
          <t>Description</t>
        </is>
      </c>
      <c r="D19" s="14" t="inlineStr">
        <is>
          <t>Qty</t>
        </is>
      </c>
      <c r="E19" s="15" t="inlineStr">
        <is>
          <t>Unit</t>
        </is>
      </c>
      <c r="F19" s="14" t="inlineStr">
        <is>
          <t>Unit price</t>
        </is>
      </c>
      <c r="G19" s="14" t="inlineStr">
        <is>
          <t>Line total</t>
        </is>
      </c>
    </row>
    <row r="20" ht="16" customHeight="1">
      <c r="A20" s="6" t="inlineStr">
        <is>
          <t>Tear-off and disposal</t>
        </is>
      </c>
      <c r="B20" s="6" t="n"/>
      <c r="C20" s="7" t="n"/>
      <c r="D20" s="16">
        <f>Worksheet!B43</f>
        <v/>
      </c>
      <c r="E20" s="17" t="inlineStr">
        <is>
          <t>sq</t>
        </is>
      </c>
      <c r="F20" s="18">
        <f>Worksheet!D43</f>
        <v/>
      </c>
      <c r="G20" s="18">
        <f>D20*F20</f>
        <v/>
      </c>
    </row>
    <row r="21" ht="16" customHeight="1">
      <c r="A21" s="19" t="inlineStr">
        <is>
          <t>Decking replacement</t>
        </is>
      </c>
      <c r="B21" s="19" t="n"/>
      <c r="C21" s="7" t="n"/>
      <c r="D21" s="20">
        <f>Worksheet!B44</f>
        <v/>
      </c>
      <c r="E21" s="21" t="inlineStr">
        <is>
          <t>sheet</t>
        </is>
      </c>
      <c r="F21" s="22">
        <f>Worksheet!D44</f>
        <v/>
      </c>
      <c r="G21" s="22">
        <f>D21*F21</f>
        <v/>
      </c>
    </row>
    <row r="22" ht="16" customHeight="1">
      <c r="A22" s="6" t="inlineStr">
        <is>
          <t>Underlayment</t>
        </is>
      </c>
      <c r="B22" s="6" t="n"/>
      <c r="C22" s="7" t="n"/>
      <c r="D22" s="16">
        <f>Worksheet!B45</f>
        <v/>
      </c>
      <c r="E22" s="17" t="inlineStr">
        <is>
          <t>sq</t>
        </is>
      </c>
      <c r="F22" s="18">
        <f>Worksheet!D45</f>
        <v/>
      </c>
      <c r="G22" s="18">
        <f>D22*F22</f>
        <v/>
      </c>
    </row>
    <row r="23" ht="16" customHeight="1">
      <c r="A23" s="19" t="inlineStr">
        <is>
          <t>Ice and water shield</t>
        </is>
      </c>
      <c r="B23" s="19" t="n"/>
      <c r="C23" s="7" t="n"/>
      <c r="D23" s="20">
        <f>Worksheet!B46</f>
        <v/>
      </c>
      <c r="E23" s="21" t="inlineStr">
        <is>
          <t>lf</t>
        </is>
      </c>
      <c r="F23" s="22">
        <f>Worksheet!D46</f>
        <v/>
      </c>
      <c r="G23" s="22">
        <f>D23*F23</f>
        <v/>
      </c>
    </row>
    <row r="24" ht="16" customHeight="1">
      <c r="A24" s="6" t="inlineStr">
        <is>
          <t>Drip edge</t>
        </is>
      </c>
      <c r="B24" s="6" t="n"/>
      <c r="C24" s="7" t="n"/>
      <c r="D24" s="16">
        <f>Worksheet!B47</f>
        <v/>
      </c>
      <c r="E24" s="17" t="inlineStr">
        <is>
          <t>lf</t>
        </is>
      </c>
      <c r="F24" s="18">
        <f>Worksheet!D47</f>
        <v/>
      </c>
      <c r="G24" s="18">
        <f>D24*F24</f>
        <v/>
      </c>
    </row>
    <row r="25" ht="16" customHeight="1">
      <c r="A25" s="19" t="inlineStr">
        <is>
          <t>Shingles</t>
        </is>
      </c>
      <c r="B25" s="19" t="n"/>
      <c r="C25" s="7" t="n"/>
      <c r="D25" s="20">
        <f>Worksheet!B48</f>
        <v/>
      </c>
      <c r="E25" s="21" t="inlineStr">
        <is>
          <t>sq</t>
        </is>
      </c>
      <c r="F25" s="22">
        <f>Worksheet!D48</f>
        <v/>
      </c>
      <c r="G25" s="22">
        <f>D25*F25</f>
        <v/>
      </c>
    </row>
    <row r="26" ht="16" customHeight="1">
      <c r="A26" s="6" t="inlineStr">
        <is>
          <t>Starter strip</t>
        </is>
      </c>
      <c r="B26" s="6" t="n"/>
      <c r="C26" s="7" t="n"/>
      <c r="D26" s="16">
        <f>Worksheet!B49</f>
        <v/>
      </c>
      <c r="E26" s="17" t="inlineStr">
        <is>
          <t>lf</t>
        </is>
      </c>
      <c r="F26" s="18">
        <f>Worksheet!D49</f>
        <v/>
      </c>
      <c r="G26" s="18">
        <f>D26*F26</f>
        <v/>
      </c>
    </row>
    <row r="27" ht="16" customHeight="1">
      <c r="A27" s="19" t="inlineStr">
        <is>
          <t>Hip and ridge cap</t>
        </is>
      </c>
      <c r="B27" s="19" t="n"/>
      <c r="C27" s="7" t="n"/>
      <c r="D27" s="20">
        <f>Worksheet!B50</f>
        <v/>
      </c>
      <c r="E27" s="21" t="inlineStr">
        <is>
          <t>lf</t>
        </is>
      </c>
      <c r="F27" s="22">
        <f>Worksheet!D50</f>
        <v/>
      </c>
      <c r="G27" s="22">
        <f>D27*F27</f>
        <v/>
      </c>
    </row>
    <row r="28" ht="16" customHeight="1">
      <c r="A28" s="6" t="inlineStr">
        <is>
          <t>Ridge vent</t>
        </is>
      </c>
      <c r="B28" s="6" t="n"/>
      <c r="C28" s="7" t="n"/>
      <c r="D28" s="16">
        <f>Worksheet!B51</f>
        <v/>
      </c>
      <c r="E28" s="17" t="inlineStr">
        <is>
          <t>lf</t>
        </is>
      </c>
      <c r="F28" s="18">
        <f>Worksheet!D51</f>
        <v/>
      </c>
      <c r="G28" s="18">
        <f>D28*F28</f>
        <v/>
      </c>
    </row>
    <row r="29" ht="16" customHeight="1">
      <c r="A29" s="19" t="inlineStr">
        <is>
          <t>Pipe boots</t>
        </is>
      </c>
      <c r="B29" s="19" t="n"/>
      <c r="C29" s="7" t="n"/>
      <c r="D29" s="20">
        <f>Worksheet!B52</f>
        <v/>
      </c>
      <c r="E29" s="21" t="inlineStr">
        <is>
          <t>each</t>
        </is>
      </c>
      <c r="F29" s="22">
        <f>Worksheet!D52</f>
        <v/>
      </c>
      <c r="G29" s="22">
        <f>D29*F29</f>
        <v/>
      </c>
    </row>
    <row r="30" ht="16" customHeight="1">
      <c r="A30" s="6" t="inlineStr">
        <is>
          <t>Flashing</t>
        </is>
      </c>
      <c r="B30" s="6" t="n"/>
      <c r="C30" s="7" t="n"/>
      <c r="D30" s="16">
        <f>Worksheet!B53</f>
        <v/>
      </c>
      <c r="E30" s="17" t="inlineStr">
        <is>
          <t>lf</t>
        </is>
      </c>
      <c r="F30" s="18">
        <f>Worksheet!D53</f>
        <v/>
      </c>
      <c r="G30" s="18">
        <f>D30*F30</f>
        <v/>
      </c>
    </row>
    <row r="31" ht="16" customHeight="1">
      <c r="A31" s="19" t="inlineStr">
        <is>
          <t>Dumpster</t>
        </is>
      </c>
      <c r="B31" s="19" t="n"/>
      <c r="C31" s="7" t="n"/>
      <c r="D31" s="20">
        <f>Worksheet!B54</f>
        <v/>
      </c>
      <c r="E31" s="21" t="inlineStr">
        <is>
          <t>each</t>
        </is>
      </c>
      <c r="F31" s="22">
        <f>Worksheet!D54</f>
        <v/>
      </c>
      <c r="G31" s="22">
        <f>D31*F31</f>
        <v/>
      </c>
    </row>
    <row r="32" ht="16" customHeight="1">
      <c r="A32" s="6" t="inlineStr">
        <is>
          <t>Labor</t>
        </is>
      </c>
      <c r="B32" s="6" t="n"/>
      <c r="C32" s="7" t="n"/>
      <c r="D32" s="23">
        <f>Worksheet!B38</f>
        <v/>
      </c>
      <c r="E32" s="17" t="inlineStr">
        <is>
          <t>hr</t>
        </is>
      </c>
      <c r="F32" s="18">
        <f>Worksheet!B37</f>
        <v/>
      </c>
      <c r="G32" s="18">
        <f>D32*F32</f>
        <v/>
      </c>
    </row>
    <row r="33">
      <c r="A33" s="24" t="inlineStr">
        <is>
          <t>Quantities and prices come from the Worksheet tab. Overwrite any cell if you prefer.</t>
        </is>
      </c>
    </row>
    <row r="34" ht="18" customHeight="1">
      <c r="A34" s="25" t="inlineStr">
        <is>
          <t>What is not included:</t>
        </is>
      </c>
      <c r="B34" s="6" t="n"/>
      <c r="C34" s="7" t="n"/>
      <c r="D34" s="26" t="inlineStr">
        <is>
          <t>Subtotal</t>
        </is>
      </c>
      <c r="G34" s="18">
        <f>SUM(G20:G32)</f>
        <v/>
      </c>
    </row>
    <row r="35" ht="16" customHeight="1">
      <c r="A35" s="6" t="n"/>
      <c r="B35" s="7" t="n"/>
      <c r="C35" s="7" t="n"/>
      <c r="D35" s="26" t="inlineStr">
        <is>
          <t>Tax rate %</t>
        </is>
      </c>
      <c r="G35" s="27" t="n"/>
    </row>
    <row r="36" ht="18" customHeight="1">
      <c r="A36" s="25" t="inlineStr">
        <is>
          <t>Payment terms:</t>
        </is>
      </c>
      <c r="B36" s="6" t="n"/>
      <c r="C36" s="7" t="n"/>
      <c r="D36" s="26" t="inlineStr">
        <is>
          <t>Tax</t>
        </is>
      </c>
      <c r="G36" s="18">
        <f>G34*G35/100</f>
        <v/>
      </c>
    </row>
    <row r="37" ht="16" customHeight="1">
      <c r="A37" s="6" t="n"/>
      <c r="B37" s="7" t="n"/>
      <c r="C37" s="7" t="n"/>
      <c r="D37" s="28" t="inlineStr">
        <is>
          <t>Total</t>
        </is>
      </c>
      <c r="G37" s="29">
        <f>G34+G36</f>
        <v/>
      </c>
    </row>
    <row r="38" ht="16" customHeight="1">
      <c r="D38" s="26" t="inlineStr">
        <is>
          <t>Deposit %</t>
        </is>
      </c>
      <c r="G38" s="27" t="n"/>
    </row>
    <row r="39" ht="16" customHeight="1">
      <c r="D39" s="26" t="inlineStr">
        <is>
          <t>Deposit due</t>
        </is>
      </c>
      <c r="G39" s="18">
        <f>G37*G38/100</f>
        <v/>
      </c>
    </row>
    <row r="40" ht="16" customHeight="1">
      <c r="D40" s="28" t="inlineStr">
        <is>
          <t>Balance on completion</t>
        </is>
      </c>
      <c r="G40" s="29">
        <f>G37-G39</f>
        <v/>
      </c>
    </row>
    <row r="42" ht="26" customHeight="1">
      <c r="A42" s="30" t="inlineStr">
        <is>
          <t>This estimate is valid until the date above. Prices can change if hidden damage is found; we will show you before we do extra work.</t>
        </is>
      </c>
    </row>
    <row r="44" ht="24" customHeight="1">
      <c r="A44" s="25" t="inlineStr">
        <is>
          <t>Customer signature</t>
        </is>
      </c>
      <c r="B44" s="6" t="n"/>
      <c r="C44" s="7" t="n"/>
      <c r="D44" s="7" t="n"/>
      <c r="E44" s="31" t="inlineStr">
        <is>
          <t>Date</t>
        </is>
      </c>
      <c r="F44" s="6" t="n"/>
      <c r="G44" s="7" t="n"/>
    </row>
    <row r="46" ht="24" customHeight="1">
      <c r="A46" s="25" t="inlineStr">
        <is>
          <t>Company signature</t>
        </is>
      </c>
      <c r="B46" s="6" t="n"/>
      <c r="C46" s="7" t="n"/>
      <c r="D46" s="7" t="n"/>
      <c r="E46" s="31" t="inlineStr">
        <is>
          <t>Date</t>
        </is>
      </c>
      <c r="F46" s="6" t="n"/>
      <c r="G46" s="7" t="n"/>
    </row>
    <row r="49">
      <c r="A49" s="32" t="inlineStr">
        <is>
          <t>Template by The Roofing List · theroofinglist.com/for-roofers/templates/ · CC BY 4.0</t>
        </is>
      </c>
    </row>
  </sheetData>
  <mergeCells count="49">
    <mergeCell ref="F4:G4"/>
    <mergeCell ref="B25:C25"/>
    <mergeCell ref="A37:C37"/>
    <mergeCell ref="B1:D1"/>
    <mergeCell ref="C5:D5"/>
    <mergeCell ref="B8:G8"/>
    <mergeCell ref="B22:C22"/>
    <mergeCell ref="B44:D44"/>
    <mergeCell ref="B31:C31"/>
    <mergeCell ref="A42:G42"/>
    <mergeCell ref="B27:C27"/>
    <mergeCell ref="C4:D4"/>
    <mergeCell ref="F3:G3"/>
    <mergeCell ref="A13:G13"/>
    <mergeCell ref="A33:G33"/>
    <mergeCell ref="B21:C21"/>
    <mergeCell ref="B10:G10"/>
    <mergeCell ref="D37:F37"/>
    <mergeCell ref="B9:G9"/>
    <mergeCell ref="B23:C23"/>
    <mergeCell ref="D39:F39"/>
    <mergeCell ref="A35:C35"/>
    <mergeCell ref="A49:G49"/>
    <mergeCell ref="E1:G1"/>
    <mergeCell ref="F2:G2"/>
    <mergeCell ref="D38:F38"/>
    <mergeCell ref="B29:C29"/>
    <mergeCell ref="C2:D2"/>
    <mergeCell ref="B19:C19"/>
    <mergeCell ref="B34:C34"/>
    <mergeCell ref="B28:C28"/>
    <mergeCell ref="D35:F35"/>
    <mergeCell ref="F46:G46"/>
    <mergeCell ref="A7:G7"/>
    <mergeCell ref="A1:A5"/>
    <mergeCell ref="A14:G17"/>
    <mergeCell ref="D34:F34"/>
    <mergeCell ref="B24:C24"/>
    <mergeCell ref="B30:C30"/>
    <mergeCell ref="B46:D46"/>
    <mergeCell ref="B20:C20"/>
    <mergeCell ref="D40:F40"/>
    <mergeCell ref="D36:F36"/>
    <mergeCell ref="B36:C36"/>
    <mergeCell ref="B32:C32"/>
    <mergeCell ref="F44:G44"/>
    <mergeCell ref="B26:C26"/>
    <mergeCell ref="C3:D3"/>
    <mergeCell ref="B11:G11"/>
  </mergeCells>
  <printOptions horizontalCentered="1"/>
  <pageMargins left="0.75" right="0.75" top="0.75" bottom="0.75" header="0.3" footer="0.3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4" customWidth="1" min="3" max="3"/>
    <col width="13" customWidth="1" min="4" max="4"/>
    <col width="52" customWidth="1" min="5" max="5"/>
  </cols>
  <sheetData>
    <row r="1" ht="22" customHeight="1">
      <c r="A1" s="33" t="inlineStr">
        <is>
          <t>WORKSHEET</t>
        </is>
      </c>
    </row>
    <row r="2">
      <c r="A2" s="24" t="inlineStr">
        <is>
          <t>Fill in: the yellow cells. Grey cells are formulas. This tab is for you, not the customer.</t>
        </is>
      </c>
    </row>
    <row r="4" ht="16" customHeight="1">
      <c r="A4" s="11" t="inlineStr">
        <is>
          <t>MEASUREMENTS</t>
        </is>
      </c>
    </row>
    <row r="5">
      <c r="A5" s="34" t="inlineStr">
        <is>
          <t>Roof area</t>
        </is>
      </c>
      <c r="B5" s="35" t="n"/>
      <c r="C5" s="12" t="inlineStr">
        <is>
          <t>sq ft</t>
        </is>
      </c>
      <c r="D5" s="24" t="inlineStr">
        <is>
          <t>Fill in: plan or ground area, or the area you measured on the roof.</t>
        </is>
      </c>
    </row>
    <row r="6">
      <c r="A6" s="34" t="inlineStr">
        <is>
          <t>Pitch</t>
        </is>
      </c>
      <c r="B6" s="35" t="n"/>
      <c r="C6" s="12" t="inlineStr">
        <is>
          <t>rise per 12</t>
        </is>
      </c>
      <c r="D6" s="24" t="inlineStr">
        <is>
          <t>Example: 6 for a 6/12 roof.</t>
        </is>
      </c>
    </row>
    <row r="7">
      <c r="A7" s="34" t="inlineStr">
        <is>
          <t>Waste factor %</t>
        </is>
      </c>
      <c r="B7" s="35" t="n">
        <v>10</v>
      </c>
      <c r="C7" s="12" t="inlineStr">
        <is>
          <t>%</t>
        </is>
      </c>
      <c r="D7" s="24" t="inlineStr">
        <is>
          <t>15% for hip roofs and cut-up roofs.</t>
        </is>
      </c>
    </row>
    <row r="8">
      <c r="A8" s="34" t="inlineStr">
        <is>
          <t>Layers to tear off</t>
        </is>
      </c>
      <c r="B8" s="35" t="n">
        <v>1</v>
      </c>
      <c r="C8" s="12" t="inlineStr">
        <is>
          <t>layers</t>
        </is>
      </c>
    </row>
    <row r="9">
      <c r="A9" s="34" t="inlineStr">
        <is>
          <t>Eave length</t>
        </is>
      </c>
      <c r="B9" s="35" t="n"/>
      <c r="C9" s="12" t="inlineStr">
        <is>
          <t>lf</t>
        </is>
      </c>
    </row>
    <row r="10">
      <c r="A10" s="34" t="inlineStr">
        <is>
          <t>Rake length</t>
        </is>
      </c>
      <c r="B10" s="35" t="n"/>
      <c r="C10" s="12" t="inlineStr">
        <is>
          <t>lf</t>
        </is>
      </c>
    </row>
    <row r="11">
      <c r="A11" s="34" t="inlineStr">
        <is>
          <t>Ridge length</t>
        </is>
      </c>
      <c r="B11" s="35" t="n"/>
      <c r="C11" s="12" t="inlineStr">
        <is>
          <t>lf</t>
        </is>
      </c>
    </row>
    <row r="12">
      <c r="A12" s="34" t="inlineStr">
        <is>
          <t>Hip length</t>
        </is>
      </c>
      <c r="B12" s="35" t="n"/>
      <c r="C12" s="12" t="inlineStr">
        <is>
          <t>lf</t>
        </is>
      </c>
    </row>
    <row r="13">
      <c r="A13" s="34" t="inlineStr">
        <is>
          <t>Valley length</t>
        </is>
      </c>
      <c r="B13" s="35" t="n"/>
      <c r="C13" s="12" t="inlineStr">
        <is>
          <t>lf</t>
        </is>
      </c>
    </row>
    <row r="14">
      <c r="A14" s="34" t="inlineStr">
        <is>
          <t>Pipe penetrations</t>
        </is>
      </c>
      <c r="B14" s="35" t="n"/>
      <c r="C14" s="12" t="inlineStr">
        <is>
          <t>count</t>
        </is>
      </c>
    </row>
    <row r="15">
      <c r="A15" s="34" t="inlineStr">
        <is>
          <t>Bundles per square</t>
        </is>
      </c>
      <c r="B15" s="35" t="n">
        <v>3</v>
      </c>
      <c r="C15" s="12" t="inlineStr">
        <is>
          <t>bundles</t>
        </is>
      </c>
      <c r="D15" s="24" t="inlineStr">
        <is>
          <t>Check the bundle wrapper.</t>
        </is>
      </c>
    </row>
    <row r="16">
      <c r="A16" s="34" t="inlineStr">
        <is>
          <t>Underlayment roll</t>
        </is>
      </c>
      <c r="B16" s="35" t="n">
        <v>10</v>
      </c>
      <c r="C16" s="12" t="inlineStr">
        <is>
          <t>sq per roll</t>
        </is>
      </c>
      <c r="D16" s="24" t="inlineStr">
        <is>
          <t>Check the roll label.</t>
        </is>
      </c>
    </row>
    <row r="18" ht="16" customHeight="1">
      <c r="A18" s="11" t="inlineStr">
        <is>
          <t>CALCULATIONS</t>
        </is>
      </c>
    </row>
    <row r="19">
      <c r="A19" s="34" t="inlineStr">
        <is>
          <t>Pitch factor</t>
        </is>
      </c>
      <c r="B19" s="36">
        <f>SQRT(1+(B6/12)^2)</f>
        <v/>
      </c>
      <c r="C19" s="12" t="inlineStr"/>
      <c r="D19" s="24" t="inlineStr">
        <is>
          <t>SQRT(1 + (pitch / 12)^2)</t>
        </is>
      </c>
    </row>
    <row r="20">
      <c r="A20" s="34" t="inlineStr">
        <is>
          <t>Roof area with pitch</t>
        </is>
      </c>
      <c r="B20" s="37">
        <f>B5*B19</f>
        <v/>
      </c>
      <c r="C20" s="12" t="inlineStr">
        <is>
          <t>sq ft</t>
        </is>
      </c>
      <c r="D20" s="24" t="inlineStr">
        <is>
          <t>Use when you measured from the plan or the ground; if you measured on the roof, set pitch to 0.</t>
        </is>
      </c>
    </row>
    <row r="21">
      <c r="A21" s="34" t="inlineStr">
        <is>
          <t>Squares</t>
        </is>
      </c>
      <c r="B21" s="38">
        <f>B20/100</f>
        <v/>
      </c>
      <c r="C21" s="12" t="inlineStr">
        <is>
          <t>sq</t>
        </is>
      </c>
      <c r="D21" s="24" t="inlineStr">
        <is>
          <t>100 sq ft = 1 square.</t>
        </is>
      </c>
    </row>
    <row r="22">
      <c r="A22" s="34" t="inlineStr">
        <is>
          <t>Squares with waste</t>
        </is>
      </c>
      <c r="B22" s="38">
        <f>B21*(1+B7/100)</f>
        <v/>
      </c>
      <c r="C22" s="12" t="inlineStr">
        <is>
          <t>sq</t>
        </is>
      </c>
    </row>
    <row r="23">
      <c r="A23" s="34" t="inlineStr">
        <is>
          <t>Shingle bundles</t>
        </is>
      </c>
      <c r="B23" s="39">
        <f>ROUNDUP(B22*B15,0)</f>
        <v/>
      </c>
      <c r="C23" s="12" t="inlineStr">
        <is>
          <t>bundles</t>
        </is>
      </c>
    </row>
    <row r="24">
      <c r="A24" s="34" t="inlineStr">
        <is>
          <t>Underlayment rolls</t>
        </is>
      </c>
      <c r="B24" s="39">
        <f>ROUNDUP(B22/B16,0)</f>
        <v/>
      </c>
      <c r="C24" s="12" t="inlineStr">
        <is>
          <t>rolls</t>
        </is>
      </c>
    </row>
    <row r="25">
      <c r="A25" s="34" t="inlineStr">
        <is>
          <t>Ice and water shield</t>
        </is>
      </c>
      <c r="B25" s="37">
        <f>B9+B13*2</f>
        <v/>
      </c>
      <c r="C25" s="12" t="inlineStr">
        <is>
          <t>lf</t>
        </is>
      </c>
      <c r="D25" s="24" t="inlineStr">
        <is>
          <t>Eave + valley x 2. Add rakes where your code requires it.</t>
        </is>
      </c>
    </row>
    <row r="26">
      <c r="A26" s="34" t="inlineStr">
        <is>
          <t>Drip edge</t>
        </is>
      </c>
      <c r="B26" s="37">
        <f>B9+B10</f>
        <v/>
      </c>
      <c r="C26" s="12" t="inlineStr">
        <is>
          <t>lf</t>
        </is>
      </c>
      <c r="D26" s="24" t="inlineStr">
        <is>
          <t>Eave + rake.</t>
        </is>
      </c>
    </row>
    <row r="27">
      <c r="A27" s="34" t="inlineStr">
        <is>
          <t>Drip edge pieces</t>
        </is>
      </c>
      <c r="B27" s="39">
        <f>ROUNDUP(B26/10,0)</f>
        <v/>
      </c>
      <c r="C27" s="12" t="inlineStr">
        <is>
          <t>10 ft pieces</t>
        </is>
      </c>
    </row>
    <row r="28">
      <c r="A28" s="34" t="inlineStr">
        <is>
          <t>Starter strip</t>
        </is>
      </c>
      <c r="B28" s="37">
        <f>B9+B10</f>
        <v/>
      </c>
      <c r="C28" s="12" t="inlineStr">
        <is>
          <t>lf</t>
        </is>
      </c>
      <c r="D28" s="24" t="inlineStr">
        <is>
          <t>Eave + rake.</t>
        </is>
      </c>
    </row>
    <row r="29">
      <c r="A29" s="34" t="inlineStr">
        <is>
          <t>Hip and ridge cap</t>
        </is>
      </c>
      <c r="B29" s="37">
        <f>B11+B12</f>
        <v/>
      </c>
      <c r="C29" s="12" t="inlineStr">
        <is>
          <t>lf</t>
        </is>
      </c>
      <c r="D29" s="24" t="inlineStr">
        <is>
          <t>Ridge + hip.</t>
        </is>
      </c>
    </row>
    <row r="30">
      <c r="A30" s="34" t="inlineStr">
        <is>
          <t>Cap bundles</t>
        </is>
      </c>
      <c r="B30" s="39">
        <f>ROUNDUP(B29/33,0)</f>
        <v/>
      </c>
      <c r="C30" s="12" t="inlineStr">
        <is>
          <t>bundles</t>
        </is>
      </c>
      <c r="D30" s="24" t="inlineStr">
        <is>
          <t>33 lf per bundle.</t>
        </is>
      </c>
    </row>
    <row r="31">
      <c r="A31" s="34" t="inlineStr">
        <is>
          <t>Nails</t>
        </is>
      </c>
      <c r="B31" s="39">
        <f>ROUNDUP(B22*320/7200,0)</f>
        <v/>
      </c>
      <c r="C31" s="12" t="inlineStr">
        <is>
          <t>boxes of 7,200</t>
        </is>
      </c>
      <c r="D31" s="24" t="inlineStr">
        <is>
          <t>4 nails per shingle, 80 shingles per square.</t>
        </is>
      </c>
    </row>
    <row r="32">
      <c r="A32" s="34" t="inlineStr">
        <is>
          <t>Pipe boots</t>
        </is>
      </c>
      <c r="B32" s="39">
        <f>B14</f>
        <v/>
      </c>
      <c r="C32" s="12" t="inlineStr">
        <is>
          <t>each</t>
        </is>
      </c>
    </row>
    <row r="34" ht="16" customHeight="1">
      <c r="A34" s="11" t="inlineStr">
        <is>
          <t>LABOR</t>
        </is>
      </c>
    </row>
    <row r="35">
      <c r="A35" s="34" t="inlineStr">
        <is>
          <t>Crew size</t>
        </is>
      </c>
      <c r="B35" s="40" t="n"/>
      <c r="C35" s="12" t="inlineStr">
        <is>
          <t>people</t>
        </is>
      </c>
      <c r="D35" s="24" t="inlineStr">
        <is>
          <t>For your schedule. Labor hours below are for the whole crew.</t>
        </is>
      </c>
    </row>
    <row r="36">
      <c r="A36" s="34" t="inlineStr">
        <is>
          <t>Hours per square</t>
        </is>
      </c>
      <c r="B36" s="41" t="n"/>
      <c r="C36" s="12" t="inlineStr">
        <is>
          <t>hours</t>
        </is>
      </c>
      <c r="D36" s="24" t="inlineStr">
        <is>
          <t>Fill in: total crew hours for one square.</t>
        </is>
      </c>
    </row>
    <row r="37">
      <c r="A37" s="34" t="inlineStr">
        <is>
          <t>Hourly rate per person</t>
        </is>
      </c>
      <c r="B37" s="42" t="n"/>
      <c r="C37" s="12" t="inlineStr">
        <is>
          <t>$ per hour</t>
        </is>
      </c>
    </row>
    <row r="38">
      <c r="A38" s="34" t="inlineStr">
        <is>
          <t>Labor hours</t>
        </is>
      </c>
      <c r="B38" s="37">
        <f>B22*B36</f>
        <v/>
      </c>
      <c r="C38" s="12" t="inlineStr">
        <is>
          <t>hours</t>
        </is>
      </c>
      <c r="D38" s="24" t="inlineStr">
        <is>
          <t>Squares with waste x hours per square.</t>
        </is>
      </c>
    </row>
    <row r="39">
      <c r="A39" s="34" t="inlineStr">
        <is>
          <t>Labor cost</t>
        </is>
      </c>
      <c r="B39" s="43">
        <f>B38*B37</f>
        <v/>
      </c>
      <c r="C39" s="12" t="inlineStr">
        <is>
          <t>$</t>
        </is>
      </c>
      <c r="D39" s="24" t="inlineStr">
        <is>
          <t>Labor hours x hourly rate. The Estimate tab shows it as the Labor line.</t>
        </is>
      </c>
    </row>
    <row r="41" ht="16" customHeight="1">
      <c r="A41" s="11" t="inlineStr">
        <is>
          <t>QUANTITIES AND UNIT PRICES</t>
        </is>
      </c>
    </row>
    <row r="42">
      <c r="A42" s="44" t="inlineStr">
        <is>
          <t>Item</t>
        </is>
      </c>
      <c r="B42" s="45" t="inlineStr">
        <is>
          <t>Qty</t>
        </is>
      </c>
      <c r="C42" s="46" t="inlineStr">
        <is>
          <t>Unit</t>
        </is>
      </c>
      <c r="D42" s="45" t="inlineStr">
        <is>
          <t>Unit price</t>
        </is>
      </c>
      <c r="E42" s="44" t="inlineStr">
        <is>
          <t>Where the qty comes from</t>
        </is>
      </c>
    </row>
    <row r="43">
      <c r="A43" s="6" t="inlineStr">
        <is>
          <t>Tear-off and disposal</t>
        </is>
      </c>
      <c r="B43" s="37">
        <f>ROUNDUP(B21*B8,1)</f>
        <v/>
      </c>
      <c r="C43" s="17" t="inlineStr">
        <is>
          <t>sq</t>
        </is>
      </c>
      <c r="D43" s="42" t="n"/>
      <c r="E43" s="47" t="inlineStr">
        <is>
          <t>Squares x layers</t>
        </is>
      </c>
    </row>
    <row r="44">
      <c r="A44" s="6" t="inlineStr">
        <is>
          <t>Decking replacement</t>
        </is>
      </c>
      <c r="B44" s="48" t="n"/>
      <c r="C44" s="17" t="inlineStr">
        <is>
          <t>sheet</t>
        </is>
      </c>
      <c r="D44" s="42" t="n"/>
      <c r="E44" s="24" t="inlineStr">
        <is>
          <t>Fill in: sheets to replace</t>
        </is>
      </c>
    </row>
    <row r="45">
      <c r="A45" s="6" t="inlineStr">
        <is>
          <t>Underlayment</t>
        </is>
      </c>
      <c r="B45" s="37">
        <f>ROUNDUP(B22,1)</f>
        <v/>
      </c>
      <c r="C45" s="17" t="inlineStr">
        <is>
          <t>sq</t>
        </is>
      </c>
      <c r="D45" s="42" t="n"/>
      <c r="E45" s="47" t="inlineStr">
        <is>
          <t>Squares with waste</t>
        </is>
      </c>
    </row>
    <row r="46">
      <c r="A46" s="6" t="inlineStr">
        <is>
          <t>Ice and water shield</t>
        </is>
      </c>
      <c r="B46" s="37">
        <f>B25</f>
        <v/>
      </c>
      <c r="C46" s="17" t="inlineStr">
        <is>
          <t>lf</t>
        </is>
      </c>
      <c r="D46" s="42" t="n"/>
      <c r="E46" s="47" t="inlineStr">
        <is>
          <t>Ice and water shield</t>
        </is>
      </c>
    </row>
    <row r="47">
      <c r="A47" s="6" t="inlineStr">
        <is>
          <t>Drip edge</t>
        </is>
      </c>
      <c r="B47" s="37">
        <f>B26</f>
        <v/>
      </c>
      <c r="C47" s="17" t="inlineStr">
        <is>
          <t>lf</t>
        </is>
      </c>
      <c r="D47" s="42" t="n"/>
      <c r="E47" s="47" t="inlineStr">
        <is>
          <t>Drip edge</t>
        </is>
      </c>
    </row>
    <row r="48">
      <c r="A48" s="6" t="inlineStr">
        <is>
          <t>Shingles</t>
        </is>
      </c>
      <c r="B48" s="37">
        <f>ROUNDUP(B22,1)</f>
        <v/>
      </c>
      <c r="C48" s="17" t="inlineStr">
        <is>
          <t>sq</t>
        </is>
      </c>
      <c r="D48" s="42" t="n"/>
      <c r="E48" s="47" t="inlineStr">
        <is>
          <t>Squares with waste</t>
        </is>
      </c>
    </row>
    <row r="49">
      <c r="A49" s="6" t="inlineStr">
        <is>
          <t>Starter strip</t>
        </is>
      </c>
      <c r="B49" s="37">
        <f>B28</f>
        <v/>
      </c>
      <c r="C49" s="17" t="inlineStr">
        <is>
          <t>lf</t>
        </is>
      </c>
      <c r="D49" s="42" t="n"/>
      <c r="E49" s="47" t="inlineStr">
        <is>
          <t>Starter strip</t>
        </is>
      </c>
    </row>
    <row r="50">
      <c r="A50" s="6" t="inlineStr">
        <is>
          <t>Hip and ridge cap</t>
        </is>
      </c>
      <c r="B50" s="37">
        <f>B29</f>
        <v/>
      </c>
      <c r="C50" s="17" t="inlineStr">
        <is>
          <t>lf</t>
        </is>
      </c>
      <c r="D50" s="42" t="n"/>
      <c r="E50" s="47" t="inlineStr">
        <is>
          <t>Hip and ridge cap</t>
        </is>
      </c>
    </row>
    <row r="51">
      <c r="A51" s="6" t="inlineStr">
        <is>
          <t>Ridge vent</t>
        </is>
      </c>
      <c r="B51" s="37">
        <f>B11</f>
        <v/>
      </c>
      <c r="C51" s="17" t="inlineStr">
        <is>
          <t>lf</t>
        </is>
      </c>
      <c r="D51" s="42" t="n"/>
      <c r="E51" s="47" t="inlineStr">
        <is>
          <t>Ridge length</t>
        </is>
      </c>
    </row>
    <row r="52">
      <c r="A52" s="6" t="inlineStr">
        <is>
          <t>Pipe boots</t>
        </is>
      </c>
      <c r="B52" s="37">
        <f>B32</f>
        <v/>
      </c>
      <c r="C52" s="17" t="inlineStr">
        <is>
          <t>each</t>
        </is>
      </c>
      <c r="D52" s="42" t="n"/>
      <c r="E52" s="47" t="inlineStr">
        <is>
          <t>Pipe boots</t>
        </is>
      </c>
    </row>
    <row r="53">
      <c r="A53" s="6" t="inlineStr">
        <is>
          <t>Flashing</t>
        </is>
      </c>
      <c r="B53" s="48" t="n"/>
      <c r="C53" s="17" t="inlineStr">
        <is>
          <t>lf</t>
        </is>
      </c>
      <c r="D53" s="42" t="n"/>
      <c r="E53" s="24" t="inlineStr">
        <is>
          <t>Fill in: length of flashing</t>
        </is>
      </c>
    </row>
    <row r="54">
      <c r="A54" s="6" t="inlineStr">
        <is>
          <t>Dumpster</t>
        </is>
      </c>
      <c r="B54" s="48" t="n"/>
      <c r="C54" s="17" t="inlineStr">
        <is>
          <t>each</t>
        </is>
      </c>
      <c r="D54" s="42" t="n"/>
      <c r="E54" s="24" t="inlineStr">
        <is>
          <t>Fill in: number of dumpsters</t>
        </is>
      </c>
    </row>
    <row r="56">
      <c r="A56" s="24" t="inlineStr">
        <is>
          <t>Fill in: your unit prices. The Estimate tab uses this table.</t>
        </is>
      </c>
    </row>
    <row r="58">
      <c r="A58" s="32" t="inlineStr">
        <is>
          <t>Template by The Roofing List · theroofinglist.com/for-roofers/templates/ · CC BY 4.0</t>
        </is>
      </c>
    </row>
  </sheetData>
  <mergeCells count="26">
    <mergeCell ref="D20:E20"/>
    <mergeCell ref="A34:E34"/>
    <mergeCell ref="D19:E19"/>
    <mergeCell ref="A1:E1"/>
    <mergeCell ref="D36:E36"/>
    <mergeCell ref="D31:E31"/>
    <mergeCell ref="D21:E21"/>
    <mergeCell ref="D6:E6"/>
    <mergeCell ref="A41:E41"/>
    <mergeCell ref="A18:E18"/>
    <mergeCell ref="A56:E56"/>
    <mergeCell ref="D16:E16"/>
    <mergeCell ref="D7:E7"/>
    <mergeCell ref="A2:E2"/>
    <mergeCell ref="D28:E28"/>
    <mergeCell ref="D39:E39"/>
    <mergeCell ref="D25:E25"/>
    <mergeCell ref="A4:E4"/>
    <mergeCell ref="D30:E30"/>
    <mergeCell ref="D15:E15"/>
    <mergeCell ref="D29:E29"/>
    <mergeCell ref="D5:E5"/>
    <mergeCell ref="D38:E38"/>
    <mergeCell ref="A58:E58"/>
    <mergeCell ref="D26:E26"/>
    <mergeCell ref="D35:E35"/>
  </mergeCells>
  <printOptions horizontalCentered="1"/>
  <pageMargins left="0.75" right="0.75" top="0.75" bottom="0.75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Roofing estimate</dc:title>
  <dc:description xmlns:dc="http://purl.org/dc/elements/1.1/">Template by The Roofing List · theroofinglist.com/for-roofers/templates/ · CC BY 4.0</dc:description>
  <dcterms:created xmlns:dcterms="http://purl.org/dc/terms/" xmlns:xsi="http://www.w3.org/2001/XMLSchema-instance" xsi:type="dcterms:W3CDTF">2026-10-21T22:00:22Z</dcterms:created>
  <dcterms:modified xmlns:dcterms="http://purl.org/dc/terms/" xmlns:xsi="http://www.w3.org/2001/XMLSchema-instance" xsi:type="dcterms:W3CDTF">2026-10-21T22:00:22Z</dcterms:modified>
</cp:coreProperties>
</file>